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lotgottenkieny/Desktop/"/>
    </mc:Choice>
  </mc:AlternateContent>
  <xr:revisionPtr revIDLastSave="0" documentId="13_ncr:1_{E25175CB-E1F6-674C-AA44-82FB07E2E320}" xr6:coauthVersionLast="47" xr6:coauthVersionMax="47" xr10:uidLastSave="{00000000-0000-0000-0000-000000000000}"/>
  <bookViews>
    <workbookView xWindow="0" yWindow="500" windowWidth="28800" windowHeight="16260" activeTab="1" xr2:uid="{00000000-000D-0000-FFFF-FFFF00000000}"/>
  </bookViews>
  <sheets>
    <sheet name="invoer" sheetId="1" r:id="rId1"/>
    <sheet name="Grafiek" sheetId="2" r:id="rId2"/>
  </sheets>
  <calcPr calcId="191028"/>
  <pivotCaches>
    <pivotCache cacheId="6" r:id="rId3"/>
  </pivotCache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" i="1" l="1"/>
  <c r="AG4" i="1" s="1"/>
  <c r="F4" i="1" s="1"/>
  <c r="AF5" i="1"/>
  <c r="AG5" i="1" s="1"/>
  <c r="F5" i="1" s="1"/>
  <c r="AF6" i="1"/>
  <c r="AG6" i="1" s="1"/>
  <c r="F6" i="1" s="1"/>
  <c r="AF7" i="1"/>
  <c r="AG7" i="1" s="1"/>
  <c r="F7" i="1" s="1"/>
  <c r="AF8" i="1"/>
  <c r="AG8" i="1" s="1"/>
  <c r="F8" i="1" s="1"/>
  <c r="AG9" i="1"/>
  <c r="F9" i="1" s="1"/>
  <c r="AF10" i="1"/>
  <c r="AG10" i="1" s="1"/>
  <c r="F10" i="1" s="1"/>
  <c r="AF11" i="1"/>
  <c r="AG11" i="1" s="1"/>
  <c r="F11" i="1" s="1"/>
  <c r="E11" i="1"/>
  <c r="E7" i="1"/>
  <c r="D10" i="1"/>
  <c r="D6" i="1"/>
  <c r="D5" i="1"/>
  <c r="E10" i="1"/>
  <c r="E9" i="1"/>
  <c r="E8" i="1"/>
  <c r="E6" i="1"/>
  <c r="E5" i="1"/>
  <c r="D11" i="1"/>
  <c r="D9" i="1"/>
  <c r="D8" i="1"/>
  <c r="D7" i="1"/>
  <c r="C11" i="1"/>
  <c r="C10" i="1"/>
  <c r="C9" i="1"/>
  <c r="C8" i="1"/>
  <c r="C7" i="1"/>
  <c r="C6" i="1"/>
  <c r="C5" i="1"/>
  <c r="C3" i="1"/>
  <c r="F3" i="1"/>
  <c r="E3" i="1"/>
  <c r="D3" i="1"/>
  <c r="E4" i="1"/>
  <c r="D4" i="1"/>
  <c r="C4" i="1"/>
</calcChain>
</file>

<file path=xl/sharedStrings.xml><?xml version="1.0" encoding="utf-8"?>
<sst xmlns="http://schemas.openxmlformats.org/spreadsheetml/2006/main" count="43" uniqueCount="35">
  <si>
    <t>nr</t>
  </si>
  <si>
    <t>Vraag:</t>
  </si>
  <si>
    <t>nooit</t>
  </si>
  <si>
    <t>Soms</t>
  </si>
  <si>
    <t>Meestal</t>
  </si>
  <si>
    <t>Altijd</t>
  </si>
  <si>
    <t>totaal waarnemingen</t>
  </si>
  <si>
    <t>gemiddele score</t>
  </si>
  <si>
    <t>Kan je meebeslissen over hoe je begeleiding krijgt?</t>
  </si>
  <si>
    <t>Kan je meebeslissen over tijdstippen en dagen waarop je begeleiding krijgt?</t>
  </si>
  <si>
    <t>Heeft de coach voldoende aandacht voor hoe het met jou gaat?</t>
  </si>
  <si>
    <t>Rijlabels</t>
  </si>
  <si>
    <t>Eindtotaal</t>
  </si>
  <si>
    <t xml:space="preserve">Open vragen 2024: </t>
  </si>
  <si>
    <t xml:space="preserve">12. Wat vind je goed aan de hulp </t>
  </si>
  <si>
    <t>Eerlijk advies</t>
  </si>
  <si>
    <t>Dat ze klaar staan voor mij</t>
  </si>
  <si>
    <t>Goed</t>
  </si>
  <si>
    <t xml:space="preserve">De omgang </t>
  </si>
  <si>
    <t>Alles</t>
  </si>
  <si>
    <t xml:space="preserve">Ze helpen mij altijd </t>
  </si>
  <si>
    <t xml:space="preserve">Denken goed aan mijn zorgvraag , helpen mij met alles wat in hun macht ligt </t>
  </si>
  <si>
    <t xml:space="preserve">13. Wat vind je minder goed aan de hulp? </t>
  </si>
  <si>
    <t xml:space="preserve">Gewoon goed </t>
  </si>
  <si>
    <t xml:space="preserve">14. Wil je verder nog iets kwijt over de hulp? </t>
  </si>
  <si>
    <t xml:space="preserve">Nee </t>
  </si>
  <si>
    <t>Ze luisteren goed</t>
  </si>
  <si>
    <t xml:space="preserve">Top begeleiding </t>
  </si>
  <si>
    <t>Zijn de coaches goed op de hoogte van jouw problemen?</t>
  </si>
  <si>
    <t>Zou je  MN zorg bij je vrienden en/of familie aanbevelen?</t>
  </si>
  <si>
    <t>Kan je de coaches van MN zorg telefonisch goed bereiken?</t>
  </si>
  <si>
    <t>Staat MN zorg voldende open voor wat jij graag wilt?</t>
  </si>
  <si>
    <t>Weet je bij wie je met je vragen en problemen tercht kan bij MN zorg?</t>
  </si>
  <si>
    <t>Som van 01-10-2024</t>
  </si>
  <si>
    <t xml:space="preserve">Huur betalen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</si>
</sst>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4" borderId="0" xfId="0" applyFill="1"/>
    <xf numFmtId="0" fontId="0" fillId="2" borderId="1" xfId="0" applyFill="1" applyBorder="1" applyAlignment="1">
      <alignment wrapText="1"/>
    </xf>
    <xf numFmtId="1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[CTO analyse MN zorg 2024.xlsx]Grafiek!Draaitabel2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nl-NL"/>
              <a:t>Clienttevredenheid 2024</a:t>
            </a:r>
          </a:p>
          <a:p>
            <a:pPr>
              <a:defRPr/>
            </a:pP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Grafiek!$B$3</c:f>
              <c:strCache>
                <c:ptCount val="1"/>
                <c:pt idx="0">
                  <c:v>Totaal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Grafiek!$A$4:$A$12</c:f>
              <c:strCache>
                <c:ptCount val="8"/>
                <c:pt idx="0">
                  <c:v>Heeft de coach voldoende aandacht voor hoe het met jou gaat?</c:v>
                </c:pt>
                <c:pt idx="1">
                  <c:v>Kan je de coaches van MN zorg telefonisch goed bereiken?</c:v>
                </c:pt>
                <c:pt idx="2">
                  <c:v>Kan je meebeslissen over hoe je begeleiding krijgt?</c:v>
                </c:pt>
                <c:pt idx="3">
                  <c:v>Kan je meebeslissen over tijdstippen en dagen waarop je begeleiding krijgt?</c:v>
                </c:pt>
                <c:pt idx="4">
                  <c:v>Staat MN zorg voldende open voor wat jij graag wilt?</c:v>
                </c:pt>
                <c:pt idx="5">
                  <c:v>Weet je bij wie je met je vragen en problemen tercht kan bij MN zorg?</c:v>
                </c:pt>
                <c:pt idx="6">
                  <c:v>Zijn de coaches goed op de hoogte van jouw problemen?</c:v>
                </c:pt>
                <c:pt idx="7">
                  <c:v>Zou je  MN zorg bij je vrienden en/of familie aanbevelen?</c:v>
                </c:pt>
              </c:strCache>
            </c:strRef>
          </c:cat>
          <c:val>
            <c:numRef>
              <c:f>Grafiek!$B$4:$B$12</c:f>
              <c:numCache>
                <c:formatCode>General</c:formatCode>
                <c:ptCount val="8"/>
                <c:pt idx="0">
                  <c:v>3.4285714285714284</c:v>
                </c:pt>
                <c:pt idx="1">
                  <c:v>3.8571428571428572</c:v>
                </c:pt>
                <c:pt idx="2">
                  <c:v>3.8571428571428572</c:v>
                </c:pt>
                <c:pt idx="3">
                  <c:v>3.7142857142857144</c:v>
                </c:pt>
                <c:pt idx="4">
                  <c:v>3.8571428571428572</c:v>
                </c:pt>
                <c:pt idx="5">
                  <c:v>3.5714285714285716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F-3D49-91FB-EB129A00B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6434528"/>
        <c:axId val="86439136"/>
      </c:barChart>
      <c:catAx>
        <c:axId val="864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439136"/>
        <c:crossesAt val="0"/>
        <c:auto val="1"/>
        <c:lblAlgn val="ctr"/>
        <c:lblOffset val="100"/>
        <c:noMultiLvlLbl val="0"/>
      </c:catAx>
      <c:valAx>
        <c:axId val="86439136"/>
        <c:scaling>
          <c:orientation val="minMax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64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12</xdr:row>
      <xdr:rowOff>163829</xdr:rowOff>
    </xdr:from>
    <xdr:to>
      <xdr:col>12</xdr:col>
      <xdr:colOff>128270</xdr:colOff>
      <xdr:row>41</xdr:row>
      <xdr:rowOff>128904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165915E-0D4F-418A-B12B-54AF9CF8E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736.442730671297" createdVersion="6" refreshedVersion="8" minRefreshableVersion="3" recordCount="8" xr:uid="{00000000-000A-0000-FFFF-FFFF00000000}">
  <cacheSource type="worksheet">
    <worksheetSource ref="A3:F11" sheet="invoer"/>
  </cacheSource>
  <cacheFields count="6">
    <cacheField name="nr" numFmtId="0">
      <sharedItems containsSemiMixedTypes="0" containsString="0" containsNumber="1" containsInteger="1" minValue="1" maxValue="8"/>
    </cacheField>
    <cacheField name="Vraag:" numFmtId="0">
      <sharedItems count="18">
        <s v="Kan je meebeslissen over hoe je begeleiding krijgt?"/>
        <s v="Kan je meebeslissen over tijdstippen en dagen waarop je begeleiding krijgt?"/>
        <s v="Weet je bij wie je met je vragen en problemen tercht kan bij MN zorg?"/>
        <s v="Staat MN zorg voldende open voor wat jij graag wilt?"/>
        <s v="Kan je de coaches van MN zorg telefonisch goed bereiken?"/>
        <s v="Zijn de coaches goed op de hoogte van jouw problemen?"/>
        <s v="Heeft de coach voldoende aandacht voor hoe het met jou gaat?"/>
        <s v="Zou je  MN zorg bij je vrienden en/of familie aanbevelen?"/>
        <s v="Weet je bij wie je met je vragen en problemen tercht kan bij Start?" u="1"/>
        <s v="Staat Startvoldende open voor wat jij graag wilt?" u="1"/>
        <s v="Kan je de coaches van Start telefonisch goed bereiken?" u="1"/>
        <s v="Zijn de coaches goed op de hogte van jouw problemen?" u="1"/>
        <s v="Zou je Start bij je vrienden en/of familie aanbevelen?" u="1"/>
        <s v="Kan je de coaches van Compleet Zorg Achterhoek telefonisch goed bereiken?" u="1"/>
        <s v="Zou je compleet zorg achterhoek bij je vrienden en/of familie aanbevelen?" u="1"/>
        <s v="Kan je de coaches van Cdompleet Zorg Achterhoek telefonisch goed bereiken?" u="1"/>
        <s v="Staat Compleet Zorg Achterhoek voldende open voor wat jij graag wilt?" u="1"/>
        <s v="Weet je bij wie je met je vragen en problemen tercht kan bij Compleet Zorg Achterhoek?" u="1"/>
      </sharedItems>
    </cacheField>
    <cacheField name="00-01-1900" numFmtId="2">
      <sharedItems containsSemiMixedTypes="0" containsString="0" containsNumber="1" containsInteger="1" minValue="0" maxValue="0"/>
    </cacheField>
    <cacheField name="00-01-19002" numFmtId="2">
      <sharedItems containsSemiMixedTypes="0" containsString="0" containsNumber="1" containsInteger="1" minValue="0" maxValue="0"/>
    </cacheField>
    <cacheField name="00-01-19003" numFmtId="2">
      <sharedItems containsSemiMixedTypes="0" containsString="0" containsNumber="1" containsInteger="1" minValue="0" maxValue="0"/>
    </cacheField>
    <cacheField name="01-10-2024" numFmtId="2">
      <sharedItems containsSemiMixedTypes="0" containsString="0" containsNumber="1" minValue="3.4285714285714284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n v="1"/>
    <x v="0"/>
    <n v="0"/>
    <n v="0"/>
    <n v="0"/>
    <n v="3.8571428571428572"/>
  </r>
  <r>
    <n v="2"/>
    <x v="1"/>
    <n v="0"/>
    <n v="0"/>
    <n v="0"/>
    <n v="3.7142857142857144"/>
  </r>
  <r>
    <n v="3"/>
    <x v="2"/>
    <n v="0"/>
    <n v="0"/>
    <n v="0"/>
    <n v="3.5714285714285716"/>
  </r>
  <r>
    <n v="4"/>
    <x v="3"/>
    <n v="0"/>
    <n v="0"/>
    <n v="0"/>
    <n v="3.8571428571428572"/>
  </r>
  <r>
    <n v="5"/>
    <x v="4"/>
    <n v="0"/>
    <n v="0"/>
    <n v="0"/>
    <n v="3.8571428571428572"/>
  </r>
  <r>
    <n v="6"/>
    <x v="5"/>
    <n v="0"/>
    <n v="0"/>
    <n v="0"/>
    <n v="4"/>
  </r>
  <r>
    <n v="7"/>
    <x v="6"/>
    <n v="0"/>
    <n v="0"/>
    <n v="0"/>
    <n v="3.4285714285714284"/>
  </r>
  <r>
    <n v="8"/>
    <x v="7"/>
    <n v="0"/>
    <n v="0"/>
    <n v="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2" cacheId="6" applyNumberFormats="0" applyBorderFormats="0" applyFontFormats="0" applyPatternFormats="0" applyAlignmentFormats="0" applyWidthHeightFormats="1" dataCaption="Waarden" updatedVersion="8" minRefreshableVersion="3" useAutoFormatting="1" itemPrintTitles="1" createdVersion="6" indent="0" outline="1" outlineData="1" multipleFieldFilters="0" chartFormat="12">
  <location ref="A3:B12" firstHeaderRow="1" firstDataRow="1" firstDataCol="1"/>
  <pivotFields count="6">
    <pivotField subtotalTop="0" showAll="0"/>
    <pivotField axis="axisRow" subtotalTop="0" showAll="0" sortType="ascending">
      <items count="19">
        <item x="6"/>
        <item m="1" x="15"/>
        <item m="1" x="13"/>
        <item x="4"/>
        <item m="1" x="10"/>
        <item x="0"/>
        <item x="1"/>
        <item m="1" x="16"/>
        <item x="3"/>
        <item m="1" x="9"/>
        <item m="1" x="17"/>
        <item x="2"/>
        <item m="1" x="8"/>
        <item m="1" x="11"/>
        <item x="5"/>
        <item x="7"/>
        <item m="1" x="14"/>
        <item m="1" x="12"/>
        <item t="default"/>
      </items>
    </pivotField>
    <pivotField numFmtId="2" showAll="0"/>
    <pivotField numFmtId="2" showAll="0"/>
    <pivotField numFmtId="2" showAll="0"/>
    <pivotField dataField="1" numFmtId="2" showAll="0"/>
  </pivotFields>
  <rowFields count="1">
    <field x="1"/>
  </rowFields>
  <rowItems count="9">
    <i>
      <x/>
    </i>
    <i>
      <x v="3"/>
    </i>
    <i>
      <x v="5"/>
    </i>
    <i>
      <x v="6"/>
    </i>
    <i>
      <x v="8"/>
    </i>
    <i>
      <x v="11"/>
    </i>
    <i>
      <x v="14"/>
    </i>
    <i>
      <x v="15"/>
    </i>
    <i t="grand">
      <x/>
    </i>
  </rowItems>
  <colItems count="1">
    <i/>
  </colItems>
  <dataFields count="1">
    <dataField name="Som van 01-10-2024" fld="5" baseField="0" baseItem="0"/>
  </dataFields>
  <chartFormats count="3">
    <chartFormat chart="2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opLeftCell="N1" workbookViewId="0">
      <selection activeCell="B26" sqref="B26"/>
    </sheetView>
  </sheetViews>
  <sheetFormatPr baseColWidth="10" defaultColWidth="8.83203125" defaultRowHeight="15" x14ac:dyDescent="0.2"/>
  <cols>
    <col min="2" max="2" width="81.6640625" bestFit="1" customWidth="1"/>
    <col min="3" max="4" width="17.5" bestFit="1" customWidth="1"/>
    <col min="5" max="6" width="18.5" bestFit="1" customWidth="1"/>
    <col min="7" max="7" width="13" customWidth="1"/>
    <col min="8" max="8" width="10.5" bestFit="1" customWidth="1"/>
    <col min="9" max="9" width="12" bestFit="1" customWidth="1"/>
    <col min="11" max="11" width="7.6640625" bestFit="1" customWidth="1"/>
    <col min="12" max="12" width="12" bestFit="1" customWidth="1"/>
    <col min="13" max="13" width="4.5" customWidth="1"/>
    <col min="18" max="18" width="7.6640625" bestFit="1" customWidth="1"/>
    <col min="20" max="20" width="4.6640625" customWidth="1"/>
    <col min="27" max="27" width="4.6640625" customWidth="1"/>
    <col min="34" max="34" width="4.6640625" customWidth="1"/>
  </cols>
  <sheetData>
    <row r="1" spans="1:34" x14ac:dyDescent="0.2">
      <c r="G1">
        <v>1</v>
      </c>
      <c r="H1">
        <v>2</v>
      </c>
      <c r="I1">
        <v>3</v>
      </c>
      <c r="J1">
        <v>4</v>
      </c>
      <c r="U1">
        <v>1</v>
      </c>
      <c r="V1">
        <v>2</v>
      </c>
      <c r="W1">
        <v>3</v>
      </c>
      <c r="X1">
        <v>4</v>
      </c>
      <c r="AB1">
        <v>1</v>
      </c>
      <c r="AC1">
        <v>2</v>
      </c>
      <c r="AD1">
        <v>3</v>
      </c>
      <c r="AE1">
        <v>4</v>
      </c>
    </row>
    <row r="2" spans="1:34" x14ac:dyDescent="0.2">
      <c r="G2" s="11"/>
      <c r="H2" s="12"/>
      <c r="I2" s="12"/>
      <c r="J2" s="12"/>
      <c r="K2" s="12"/>
      <c r="L2" s="13"/>
      <c r="M2" s="4"/>
      <c r="N2" s="11"/>
      <c r="O2" s="12"/>
      <c r="P2" s="12"/>
      <c r="Q2" s="12"/>
      <c r="R2" s="12"/>
      <c r="S2" s="13"/>
      <c r="T2" s="4"/>
      <c r="U2" s="11"/>
      <c r="V2" s="12"/>
      <c r="W2" s="12"/>
      <c r="X2" s="12"/>
      <c r="Y2" s="12"/>
      <c r="Z2" s="13"/>
      <c r="AA2" s="4"/>
      <c r="AB2" s="11">
        <v>45566</v>
      </c>
      <c r="AC2" s="12"/>
      <c r="AD2" s="12"/>
      <c r="AE2" s="12"/>
      <c r="AF2" s="12"/>
      <c r="AG2" s="13"/>
      <c r="AH2" s="4"/>
    </row>
    <row r="3" spans="1:34" ht="48" x14ac:dyDescent="0.2">
      <c r="A3" t="s">
        <v>0</v>
      </c>
      <c r="B3" t="s">
        <v>1</v>
      </c>
      <c r="C3" s="6">
        <f>G2</f>
        <v>0</v>
      </c>
      <c r="D3" s="6">
        <f>N2</f>
        <v>0</v>
      </c>
      <c r="E3" s="6">
        <f>U2</f>
        <v>0</v>
      </c>
      <c r="F3" s="6">
        <f>AB2</f>
        <v>45566</v>
      </c>
      <c r="G3" s="5"/>
      <c r="H3" s="5"/>
      <c r="I3" s="5"/>
      <c r="J3" s="5"/>
      <c r="K3" s="5"/>
      <c r="L3" s="5"/>
      <c r="M3" s="4"/>
      <c r="N3" s="5"/>
      <c r="O3" s="5"/>
      <c r="P3" s="5"/>
      <c r="Q3" s="5"/>
      <c r="R3" s="5"/>
      <c r="S3" s="5"/>
      <c r="T3" s="4"/>
      <c r="U3" s="5"/>
      <c r="V3" s="5"/>
      <c r="W3" s="5"/>
      <c r="X3" s="5"/>
      <c r="Y3" s="5"/>
      <c r="Z3" s="5"/>
      <c r="AA3" s="4"/>
      <c r="AB3" s="5" t="s">
        <v>2</v>
      </c>
      <c r="AC3" s="5" t="s">
        <v>3</v>
      </c>
      <c r="AD3" s="5" t="s">
        <v>4</v>
      </c>
      <c r="AE3" s="5" t="s">
        <v>5</v>
      </c>
      <c r="AF3" s="5" t="s">
        <v>6</v>
      </c>
      <c r="AG3" s="5" t="s">
        <v>7</v>
      </c>
      <c r="AH3" s="4"/>
    </row>
    <row r="4" spans="1:34" ht="16" x14ac:dyDescent="0.2">
      <c r="A4">
        <v>1</v>
      </c>
      <c r="B4" s="1" t="s">
        <v>8</v>
      </c>
      <c r="C4" s="7">
        <f t="shared" ref="C4:C11" si="0">L4</f>
        <v>0</v>
      </c>
      <c r="D4" s="7">
        <f t="shared" ref="D4:D11" si="1">S4</f>
        <v>0</v>
      </c>
      <c r="E4" s="7">
        <f>Z4</f>
        <v>0</v>
      </c>
      <c r="F4" s="7">
        <f>AG4</f>
        <v>3.8571428571428572</v>
      </c>
      <c r="G4" s="2"/>
      <c r="H4" s="2"/>
      <c r="I4" s="2"/>
      <c r="J4" s="2"/>
      <c r="K4" s="3"/>
      <c r="L4" s="3"/>
      <c r="M4" s="4"/>
      <c r="N4" s="2"/>
      <c r="O4" s="2"/>
      <c r="P4" s="2"/>
      <c r="Q4" s="2"/>
      <c r="R4" s="3"/>
      <c r="S4" s="3"/>
      <c r="T4" s="4"/>
      <c r="U4" s="2"/>
      <c r="V4" s="2"/>
      <c r="W4" s="2"/>
      <c r="X4" s="2"/>
      <c r="Y4" s="3"/>
      <c r="Z4" s="3"/>
      <c r="AA4" s="4"/>
      <c r="AB4" s="2">
        <v>0</v>
      </c>
      <c r="AC4" s="2">
        <v>0</v>
      </c>
      <c r="AD4" s="2">
        <v>1</v>
      </c>
      <c r="AE4" s="2">
        <v>6</v>
      </c>
      <c r="AF4" s="3">
        <f t="shared" ref="AF4:AF11" si="2">SUM(AB4:AE4)</f>
        <v>7</v>
      </c>
      <c r="AG4" s="3">
        <f t="shared" ref="AG4:AG11" si="3">IFERROR(((AB4*$G$1)+(AC4*$H$1)+(AD4*$I$1)+(AE4*$J$1))/AF4,0)</f>
        <v>3.8571428571428572</v>
      </c>
      <c r="AH4" s="4"/>
    </row>
    <row r="5" spans="1:34" ht="16" x14ac:dyDescent="0.2">
      <c r="A5">
        <v>2</v>
      </c>
      <c r="B5" s="1" t="s">
        <v>9</v>
      </c>
      <c r="C5" s="7">
        <f t="shared" si="0"/>
        <v>0</v>
      </c>
      <c r="D5" s="7">
        <f t="shared" si="1"/>
        <v>0</v>
      </c>
      <c r="E5" s="7">
        <f>Z5</f>
        <v>0</v>
      </c>
      <c r="F5" s="7">
        <f>AG5</f>
        <v>3.7142857142857144</v>
      </c>
      <c r="G5" s="2"/>
      <c r="H5" s="2"/>
      <c r="I5" s="2"/>
      <c r="J5" s="2"/>
      <c r="K5" s="3"/>
      <c r="L5" s="3"/>
      <c r="M5" s="4"/>
      <c r="N5" s="2"/>
      <c r="O5" s="2"/>
      <c r="P5" s="2"/>
      <c r="Q5" s="2"/>
      <c r="R5" s="3"/>
      <c r="S5" s="3"/>
      <c r="T5" s="4"/>
      <c r="U5" s="2"/>
      <c r="V5" s="2"/>
      <c r="W5" s="2"/>
      <c r="X5" s="2"/>
      <c r="Y5" s="3"/>
      <c r="Z5" s="3"/>
      <c r="AA5" s="4"/>
      <c r="AB5" s="2">
        <v>0</v>
      </c>
      <c r="AC5" s="2">
        <v>0</v>
      </c>
      <c r="AD5" s="2">
        <v>2</v>
      </c>
      <c r="AE5" s="2">
        <v>5</v>
      </c>
      <c r="AF5" s="3">
        <f t="shared" si="2"/>
        <v>7</v>
      </c>
      <c r="AG5" s="3">
        <f t="shared" si="3"/>
        <v>3.7142857142857144</v>
      </c>
      <c r="AH5" s="4"/>
    </row>
    <row r="6" spans="1:34" ht="16" x14ac:dyDescent="0.2">
      <c r="A6">
        <v>3</v>
      </c>
      <c r="B6" s="1" t="s">
        <v>32</v>
      </c>
      <c r="C6" s="7">
        <f t="shared" si="0"/>
        <v>0</v>
      </c>
      <c r="D6" s="7">
        <f t="shared" si="1"/>
        <v>0</v>
      </c>
      <c r="E6" s="7">
        <f t="shared" ref="E6:E11" si="4">Z6</f>
        <v>0</v>
      </c>
      <c r="F6" s="7">
        <f t="shared" ref="F6:F11" si="5">AG6</f>
        <v>3.5714285714285716</v>
      </c>
      <c r="G6" s="2"/>
      <c r="H6" s="2"/>
      <c r="I6" s="2"/>
      <c r="J6" s="2"/>
      <c r="K6" s="3"/>
      <c r="L6" s="3"/>
      <c r="M6" s="4"/>
      <c r="N6" s="2"/>
      <c r="O6" s="2"/>
      <c r="P6" s="2"/>
      <c r="Q6" s="2"/>
      <c r="R6" s="3"/>
      <c r="S6" s="3"/>
      <c r="T6" s="4"/>
      <c r="U6" s="2"/>
      <c r="V6" s="2"/>
      <c r="W6" s="2"/>
      <c r="X6" s="2"/>
      <c r="Y6" s="3"/>
      <c r="Z6" s="3"/>
      <c r="AA6" s="4"/>
      <c r="AB6" s="2">
        <v>0</v>
      </c>
      <c r="AC6" s="2">
        <v>0</v>
      </c>
      <c r="AD6" s="2">
        <v>3</v>
      </c>
      <c r="AE6" s="2">
        <v>4</v>
      </c>
      <c r="AF6" s="3">
        <f t="shared" si="2"/>
        <v>7</v>
      </c>
      <c r="AG6" s="3">
        <f t="shared" si="3"/>
        <v>3.5714285714285716</v>
      </c>
      <c r="AH6" s="4"/>
    </row>
    <row r="7" spans="1:34" ht="16" x14ac:dyDescent="0.2">
      <c r="A7">
        <v>4</v>
      </c>
      <c r="B7" s="1" t="s">
        <v>31</v>
      </c>
      <c r="C7" s="7">
        <f t="shared" si="0"/>
        <v>0</v>
      </c>
      <c r="D7" s="7">
        <f t="shared" si="1"/>
        <v>0</v>
      </c>
      <c r="E7" s="7">
        <f t="shared" si="4"/>
        <v>0</v>
      </c>
      <c r="F7" s="7">
        <f t="shared" si="5"/>
        <v>3.8571428571428572</v>
      </c>
      <c r="G7" s="2"/>
      <c r="H7" s="2"/>
      <c r="I7" s="2"/>
      <c r="J7" s="2"/>
      <c r="K7" s="3"/>
      <c r="L7" s="3"/>
      <c r="M7" s="4"/>
      <c r="N7" s="2"/>
      <c r="O7" s="2"/>
      <c r="P7" s="2"/>
      <c r="Q7" s="2"/>
      <c r="R7" s="3"/>
      <c r="S7" s="3"/>
      <c r="T7" s="4"/>
      <c r="U7" s="2"/>
      <c r="V7" s="2"/>
      <c r="W7" s="2"/>
      <c r="X7" s="2"/>
      <c r="Y7" s="3"/>
      <c r="Z7" s="3"/>
      <c r="AA7" s="4"/>
      <c r="AB7" s="2">
        <v>0</v>
      </c>
      <c r="AC7" s="2">
        <v>0</v>
      </c>
      <c r="AD7" s="2">
        <v>1</v>
      </c>
      <c r="AE7" s="2">
        <v>6</v>
      </c>
      <c r="AF7" s="3">
        <f t="shared" si="2"/>
        <v>7</v>
      </c>
      <c r="AG7" s="3">
        <f t="shared" si="3"/>
        <v>3.8571428571428572</v>
      </c>
      <c r="AH7" s="4"/>
    </row>
    <row r="8" spans="1:34" ht="16" x14ac:dyDescent="0.2">
      <c r="A8">
        <v>5</v>
      </c>
      <c r="B8" s="1" t="s">
        <v>30</v>
      </c>
      <c r="C8" s="7">
        <f t="shared" si="0"/>
        <v>0</v>
      </c>
      <c r="D8" s="7">
        <f t="shared" si="1"/>
        <v>0</v>
      </c>
      <c r="E8" s="7">
        <f t="shared" si="4"/>
        <v>0</v>
      </c>
      <c r="F8" s="7">
        <f t="shared" si="5"/>
        <v>3.8571428571428572</v>
      </c>
      <c r="G8" s="2"/>
      <c r="H8" s="2"/>
      <c r="I8" s="2"/>
      <c r="J8" s="2"/>
      <c r="K8" s="3"/>
      <c r="L8" s="3"/>
      <c r="M8" s="4"/>
      <c r="N8" s="2"/>
      <c r="O8" s="2"/>
      <c r="P8" s="2"/>
      <c r="Q8" s="2"/>
      <c r="R8" s="3"/>
      <c r="S8" s="3"/>
      <c r="T8" s="4"/>
      <c r="U8" s="2"/>
      <c r="V8" s="2"/>
      <c r="W8" s="2"/>
      <c r="X8" s="2"/>
      <c r="Y8" s="3"/>
      <c r="Z8" s="3"/>
      <c r="AA8" s="4"/>
      <c r="AB8" s="2">
        <v>0</v>
      </c>
      <c r="AC8" s="2">
        <v>0</v>
      </c>
      <c r="AD8" s="2">
        <v>1</v>
      </c>
      <c r="AE8" s="2">
        <v>6</v>
      </c>
      <c r="AF8" s="3">
        <f t="shared" si="2"/>
        <v>7</v>
      </c>
      <c r="AG8" s="3">
        <f t="shared" si="3"/>
        <v>3.8571428571428572</v>
      </c>
      <c r="AH8" s="4"/>
    </row>
    <row r="9" spans="1:34" ht="16" x14ac:dyDescent="0.2">
      <c r="A9">
        <v>6</v>
      </c>
      <c r="B9" s="1" t="s">
        <v>28</v>
      </c>
      <c r="C9" s="7">
        <f t="shared" si="0"/>
        <v>0</v>
      </c>
      <c r="D9" s="7">
        <f t="shared" si="1"/>
        <v>0</v>
      </c>
      <c r="E9" s="7">
        <f t="shared" si="4"/>
        <v>0</v>
      </c>
      <c r="F9" s="7">
        <f t="shared" si="5"/>
        <v>4</v>
      </c>
      <c r="G9" s="2"/>
      <c r="H9" s="2"/>
      <c r="I9" s="2"/>
      <c r="J9" s="2"/>
      <c r="K9" s="3"/>
      <c r="L9" s="3"/>
      <c r="M9" s="4"/>
      <c r="N9" s="2"/>
      <c r="O9" s="2"/>
      <c r="P9" s="2"/>
      <c r="Q9" s="2"/>
      <c r="R9" s="3"/>
      <c r="S9" s="3"/>
      <c r="T9" s="4"/>
      <c r="U9" s="2"/>
      <c r="V9" s="2"/>
      <c r="W9" s="2"/>
      <c r="X9" s="2"/>
      <c r="Y9" s="3"/>
      <c r="Z9" s="3"/>
      <c r="AA9" s="4"/>
      <c r="AB9" s="2">
        <v>2</v>
      </c>
      <c r="AC9" s="2">
        <v>0</v>
      </c>
      <c r="AD9" s="2">
        <v>2</v>
      </c>
      <c r="AE9" s="2">
        <v>5</v>
      </c>
      <c r="AF9" s="3">
        <v>7</v>
      </c>
      <c r="AG9" s="3">
        <f t="shared" si="3"/>
        <v>4</v>
      </c>
      <c r="AH9" s="4"/>
    </row>
    <row r="10" spans="1:34" ht="16" x14ac:dyDescent="0.2">
      <c r="A10">
        <v>7</v>
      </c>
      <c r="B10" s="1" t="s">
        <v>10</v>
      </c>
      <c r="C10" s="7">
        <f t="shared" si="0"/>
        <v>0</v>
      </c>
      <c r="D10" s="7">
        <f t="shared" si="1"/>
        <v>0</v>
      </c>
      <c r="E10" s="7">
        <f t="shared" si="4"/>
        <v>0</v>
      </c>
      <c r="F10" s="7">
        <f t="shared" si="5"/>
        <v>3.4285714285714284</v>
      </c>
      <c r="G10" s="2"/>
      <c r="H10" s="2"/>
      <c r="I10" s="2"/>
      <c r="J10" s="2"/>
      <c r="K10" s="3"/>
      <c r="L10" s="3"/>
      <c r="M10" s="4"/>
      <c r="N10" s="2"/>
      <c r="O10" s="2"/>
      <c r="P10" s="2"/>
      <c r="Q10" s="2"/>
      <c r="R10" s="3"/>
      <c r="S10" s="3"/>
      <c r="T10" s="4"/>
      <c r="U10" s="2"/>
      <c r="V10" s="2"/>
      <c r="W10" s="2"/>
      <c r="X10" s="2"/>
      <c r="Y10" s="3"/>
      <c r="Z10" s="3"/>
      <c r="AA10" s="4"/>
      <c r="AB10" s="2">
        <v>0</v>
      </c>
      <c r="AC10" s="2">
        <v>0</v>
      </c>
      <c r="AD10" s="2">
        <v>4</v>
      </c>
      <c r="AE10" s="2">
        <v>3</v>
      </c>
      <c r="AF10" s="3">
        <f t="shared" si="2"/>
        <v>7</v>
      </c>
      <c r="AG10" s="3">
        <f t="shared" si="3"/>
        <v>3.4285714285714284</v>
      </c>
      <c r="AH10" s="4"/>
    </row>
    <row r="11" spans="1:34" ht="16" x14ac:dyDescent="0.2">
      <c r="A11">
        <v>8</v>
      </c>
      <c r="B11" s="1" t="s">
        <v>29</v>
      </c>
      <c r="C11" s="7">
        <f t="shared" si="0"/>
        <v>0</v>
      </c>
      <c r="D11" s="7">
        <f t="shared" si="1"/>
        <v>0</v>
      </c>
      <c r="E11" s="7">
        <f t="shared" si="4"/>
        <v>0</v>
      </c>
      <c r="F11" s="7">
        <f t="shared" si="5"/>
        <v>4</v>
      </c>
      <c r="G11" s="2"/>
      <c r="H11" s="2"/>
      <c r="I11" s="2"/>
      <c r="J11" s="2"/>
      <c r="K11" s="3"/>
      <c r="L11" s="3"/>
      <c r="M11" s="4"/>
      <c r="N11" s="2"/>
      <c r="O11" s="2"/>
      <c r="P11" s="2"/>
      <c r="Q11" s="2"/>
      <c r="R11" s="3"/>
      <c r="S11" s="3"/>
      <c r="T11" s="4"/>
      <c r="U11" s="2"/>
      <c r="V11" s="2"/>
      <c r="W11" s="2"/>
      <c r="X11" s="2"/>
      <c r="Y11" s="3"/>
      <c r="Z11" s="3"/>
      <c r="AA11" s="4"/>
      <c r="AB11" s="2">
        <v>0</v>
      </c>
      <c r="AC11" s="2">
        <v>0</v>
      </c>
      <c r="AD11" s="2">
        <v>0</v>
      </c>
      <c r="AE11" s="2">
        <v>7</v>
      </c>
      <c r="AF11" s="3">
        <f t="shared" si="2"/>
        <v>7</v>
      </c>
      <c r="AG11" s="3">
        <f t="shared" si="3"/>
        <v>4</v>
      </c>
      <c r="AH11" s="4"/>
    </row>
  </sheetData>
  <mergeCells count="4">
    <mergeCell ref="AB2:AG2"/>
    <mergeCell ref="G2:L2"/>
    <mergeCell ref="N2:S2"/>
    <mergeCell ref="U2: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32"/>
  <sheetViews>
    <sheetView tabSelected="1" zoomScale="125" workbookViewId="0">
      <selection activeCell="B34" sqref="B34"/>
    </sheetView>
  </sheetViews>
  <sheetFormatPr baseColWidth="10" defaultColWidth="8.83203125" defaultRowHeight="15" x14ac:dyDescent="0.2"/>
  <cols>
    <col min="1" max="1" width="58.5" bestFit="1" customWidth="1"/>
    <col min="2" max="2" width="17" bestFit="1" customWidth="1"/>
    <col min="3" max="3" width="14.83203125" bestFit="1" customWidth="1"/>
  </cols>
  <sheetData>
    <row r="3" spans="1:2" x14ac:dyDescent="0.2">
      <c r="A3" s="8" t="s">
        <v>11</v>
      </c>
      <c r="B3" t="s">
        <v>33</v>
      </c>
    </row>
    <row r="4" spans="1:2" x14ac:dyDescent="0.2">
      <c r="A4" s="9" t="s">
        <v>10</v>
      </c>
      <c r="B4" s="14">
        <v>3.4285714285714284</v>
      </c>
    </row>
    <row r="5" spans="1:2" x14ac:dyDescent="0.2">
      <c r="A5" s="9" t="s">
        <v>30</v>
      </c>
      <c r="B5" s="14">
        <v>3.8571428571428572</v>
      </c>
    </row>
    <row r="6" spans="1:2" x14ac:dyDescent="0.2">
      <c r="A6" s="9" t="s">
        <v>8</v>
      </c>
      <c r="B6" s="14">
        <v>3.8571428571428572</v>
      </c>
    </row>
    <row r="7" spans="1:2" x14ac:dyDescent="0.2">
      <c r="A7" s="9" t="s">
        <v>9</v>
      </c>
      <c r="B7" s="14">
        <v>3.7142857142857144</v>
      </c>
    </row>
    <row r="8" spans="1:2" x14ac:dyDescent="0.2">
      <c r="A8" s="9" t="s">
        <v>31</v>
      </c>
      <c r="B8" s="14">
        <v>3.8571428571428572</v>
      </c>
    </row>
    <row r="9" spans="1:2" x14ac:dyDescent="0.2">
      <c r="A9" s="9" t="s">
        <v>32</v>
      </c>
      <c r="B9" s="14">
        <v>3.5714285714285716</v>
      </c>
    </row>
    <row r="10" spans="1:2" x14ac:dyDescent="0.2">
      <c r="A10" s="9" t="s">
        <v>28</v>
      </c>
      <c r="B10" s="14">
        <v>4</v>
      </c>
    </row>
    <row r="11" spans="1:2" x14ac:dyDescent="0.2">
      <c r="A11" s="9" t="s">
        <v>29</v>
      </c>
      <c r="B11" s="14">
        <v>4</v>
      </c>
    </row>
    <row r="12" spans="1:2" x14ac:dyDescent="0.2">
      <c r="A12" s="9" t="s">
        <v>12</v>
      </c>
      <c r="B12" s="14">
        <v>30.285714285714288</v>
      </c>
    </row>
    <row r="17" spans="1:1" x14ac:dyDescent="0.2">
      <c r="A17" s="10" t="s">
        <v>13</v>
      </c>
    </row>
    <row r="18" spans="1:1" x14ac:dyDescent="0.2">
      <c r="A18" s="10" t="s">
        <v>14</v>
      </c>
    </row>
    <row r="19" spans="1:1" x14ac:dyDescent="0.2">
      <c r="A19" t="s">
        <v>15</v>
      </c>
    </row>
    <row r="20" spans="1:1" x14ac:dyDescent="0.2">
      <c r="A20" t="s">
        <v>16</v>
      </c>
    </row>
    <row r="21" spans="1:1" x14ac:dyDescent="0.2">
      <c r="A21" t="s">
        <v>17</v>
      </c>
    </row>
    <row r="22" spans="1:1" x14ac:dyDescent="0.2">
      <c r="A22" t="s">
        <v>18</v>
      </c>
    </row>
    <row r="23" spans="1:1" x14ac:dyDescent="0.2">
      <c r="A23" t="s">
        <v>19</v>
      </c>
    </row>
    <row r="24" spans="1:1" x14ac:dyDescent="0.2">
      <c r="A24" t="s">
        <v>20</v>
      </c>
    </row>
    <row r="25" spans="1:1" x14ac:dyDescent="0.2">
      <c r="A25" t="s">
        <v>21</v>
      </c>
    </row>
    <row r="26" spans="1:1" x14ac:dyDescent="0.2">
      <c r="A26" s="10" t="s">
        <v>22</v>
      </c>
    </row>
    <row r="27" spans="1:1" x14ac:dyDescent="0.2">
      <c r="A27" t="s">
        <v>23</v>
      </c>
    </row>
    <row r="28" spans="1:1" x14ac:dyDescent="0.2">
      <c r="A28" t="s">
        <v>34</v>
      </c>
    </row>
    <row r="29" spans="1:1" x14ac:dyDescent="0.2">
      <c r="A29" s="10" t="s">
        <v>24</v>
      </c>
    </row>
    <row r="30" spans="1:1" x14ac:dyDescent="0.2">
      <c r="A30" t="s">
        <v>25</v>
      </c>
    </row>
    <row r="31" spans="1:1" x14ac:dyDescent="0.2">
      <c r="A31" t="s">
        <v>26</v>
      </c>
    </row>
    <row r="32" spans="1:1" x14ac:dyDescent="0.2">
      <c r="A32" t="s">
        <v>27</v>
      </c>
    </row>
  </sheetData>
  <pageMargins left="0.7" right="0.7" top="0.75" bottom="0.75" header="0.3" footer="0.3"/>
  <pageSetup paperSize="9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BC8FD58114742BC8724AC79B06561" ma:contentTypeVersion="4" ma:contentTypeDescription="Een nieuw document maken." ma:contentTypeScope="" ma:versionID="9d7b1447d01a9ad9d30418b0565703cf">
  <xsd:schema xmlns:xsd="http://www.w3.org/2001/XMLSchema" xmlns:xs="http://www.w3.org/2001/XMLSchema" xmlns:p="http://schemas.microsoft.com/office/2006/metadata/properties" xmlns:ns2="5aa46c25-2423-40f9-9a7e-0ab655eccfde" targetNamespace="http://schemas.microsoft.com/office/2006/metadata/properties" ma:root="true" ma:fieldsID="96b0fe0569e165a497f41e6c65b1f768" ns2:_="">
    <xsd:import namespace="5aa46c25-2423-40f9-9a7e-0ab655ecc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46c25-2423-40f9-9a7e-0ab655ecc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B672C6-66F0-48E6-B94D-CD4C7D455B49}">
  <ds:schemaRefs>
    <ds:schemaRef ds:uri="http://schemas.microsoft.com/office/2006/metadata/properties"/>
    <ds:schemaRef ds:uri="http://schemas.microsoft.com/office/infopath/2007/PartnerControls"/>
    <ds:schemaRef ds:uri="0eb9e4b8-1d32-415a-a641-54bf0c382d1f"/>
    <ds:schemaRef ds:uri="4462c38e-25b9-4853-96f5-f2fad90b1435"/>
  </ds:schemaRefs>
</ds:datastoreItem>
</file>

<file path=customXml/itemProps2.xml><?xml version="1.0" encoding="utf-8"?>
<ds:datastoreItem xmlns:ds="http://schemas.openxmlformats.org/officeDocument/2006/customXml" ds:itemID="{4F9ED043-42EB-4155-BB1F-E763179F2839}"/>
</file>

<file path=customXml/itemProps3.xml><?xml version="1.0" encoding="utf-8"?>
<ds:datastoreItem xmlns:ds="http://schemas.openxmlformats.org/officeDocument/2006/customXml" ds:itemID="{631F64FC-06AD-4304-A0D4-DE407F4CBC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invoer</vt:lpstr>
      <vt:lpstr>Grafiek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</dc:creator>
  <cp:keywords/>
  <dc:description/>
  <cp:lastModifiedBy>Annelot Gottenkieny</cp:lastModifiedBy>
  <cp:revision/>
  <dcterms:created xsi:type="dcterms:W3CDTF">2017-08-27T17:46:46Z</dcterms:created>
  <dcterms:modified xsi:type="dcterms:W3CDTF">2025-03-20T09:39:38Z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0x010100025BC8FD58114742BC8724AC79B06561</vt:lpwstr>
  </property>
  <property fmtid="{D5CDD505-2E9C-101B-9397-08002B2CF9AE}" pid="3" name="MediaServiceImageTags">
    <vt:lpwstr/>
  </property>
</Properties>
</file>